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ajnik\Documents\JAVNA NABAVA 2015 - 2022\JAVNA NABAVA 2022\OSTALI RADOVI RADOST II 2022\"/>
    </mc:Choice>
  </mc:AlternateContent>
  <xr:revisionPtr revIDLastSave="0" documentId="13_ncr:1_{7CB12260-7BB4-4E21-B751-9CC8C08D7928}" xr6:coauthVersionLast="47" xr6:coauthVersionMax="47" xr10:uidLastSave="{00000000-0000-0000-0000-000000000000}"/>
  <bookViews>
    <workbookView xWindow="-120" yWindow="-120" windowWidth="28110" windowHeight="16440" xr2:uid="{00000000-000D-0000-FFFF-FFFF00000000}"/>
  </bookViews>
  <sheets>
    <sheet name="Radost 2-okoliš bez cijena" sheetId="53" r:id="rId1"/>
  </sheets>
  <definedNames>
    <definedName name="gd">#REF!</definedName>
    <definedName name="Majstori">#REF!</definedName>
    <definedName name="Teh.Referent">#REF!</definedName>
    <definedName name="Vozil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0" i="53" l="1"/>
  <c r="F39" i="53"/>
  <c r="F38" i="53"/>
  <c r="F37" i="53"/>
  <c r="F35" i="53"/>
  <c r="F34" i="53"/>
  <c r="F33" i="53"/>
  <c r="F30" i="53"/>
  <c r="F29" i="53"/>
  <c r="F28" i="53"/>
  <c r="F27" i="53"/>
  <c r="F26" i="53"/>
  <c r="F25" i="53"/>
  <c r="F22" i="53"/>
  <c r="F19" i="53"/>
  <c r="F16" i="53"/>
  <c r="F43" i="53" s="1"/>
  <c r="F45" i="53" l="1"/>
  <c r="F47" i="53" s="1"/>
</calcChain>
</file>

<file path=xl/sharedStrings.xml><?xml version="1.0" encoding="utf-8"?>
<sst xmlns="http://schemas.openxmlformats.org/spreadsheetml/2006/main" count="56" uniqueCount="46">
  <si>
    <t>A.</t>
  </si>
  <si>
    <t>PDV 25%</t>
  </si>
  <si>
    <t>opis stavke</t>
  </si>
  <si>
    <t>jed</t>
  </si>
  <si>
    <t>količina</t>
  </si>
  <si>
    <t>cijena</t>
  </si>
  <si>
    <t>ukupno</t>
  </si>
  <si>
    <t>UKUPNO SA PDV-om</t>
  </si>
  <si>
    <t xml:space="preserve">GRAĐEVINSKI - OBRTNIČKI RADOVI </t>
  </si>
  <si>
    <t>UKUPNO BEZ PDV-a</t>
  </si>
  <si>
    <t>m2</t>
  </si>
  <si>
    <t>m1</t>
  </si>
  <si>
    <t>NKV radnik</t>
  </si>
  <si>
    <t>KV radnik</t>
  </si>
  <si>
    <t>sat</t>
  </si>
  <si>
    <t>iskop</t>
  </si>
  <si>
    <t>tampon</t>
  </si>
  <si>
    <t>armatura</t>
  </si>
  <si>
    <t>betonski trotoar</t>
  </si>
  <si>
    <t>češka glazura</t>
  </si>
  <si>
    <t>m3</t>
  </si>
  <si>
    <t>kg</t>
  </si>
  <si>
    <t>rubna oplata</t>
  </si>
  <si>
    <t>vrata i prozori</t>
  </si>
  <si>
    <t>okviri</t>
  </si>
  <si>
    <t>1.</t>
  </si>
  <si>
    <t>2.</t>
  </si>
  <si>
    <t>3.</t>
  </si>
  <si>
    <t>4.</t>
  </si>
  <si>
    <t>5.</t>
  </si>
  <si>
    <t>7.</t>
  </si>
  <si>
    <t>Sanacija željezne ograde, v=110 cm, ogradu očistiti od korodiranih dijelova, ukloniti slabodržeće slojeve boje, pripremiti za novi nanos boje brušenjem, slojevi AKZ te dva sloja zaštitne boje za metal.U stavku uračunati sve potrebne predradnje i radnje za funkcionalni i estetski izgled željezne ograde.Obračun po m/ izvedenog.</t>
  </si>
  <si>
    <t>Sanacija žbukanih ploha na vanjskim zidovima, ukloniti slabodržeću žbuku, premaz SN vezom, slojevi cementni špric, gruba žbuka 1:3:9, zavšna obrada finom žbukom, uključiti i manja dozidavanja nedostajućih kamenih dijelova.U stavku uračunati sva potrebna fugiranja i učvršćivanja labavih kamenih elemenata.Obračun po m2.</t>
  </si>
  <si>
    <t xml:space="preserve">Izrada prohodnog trotoara oko zgrade, radove izvesti na slijedeći način: iskop zemlje u dubini 30 cm s odvozom na deponij, postava tamponskog sloja d=10 cm uz postizanje zbijenosti vibropločom, te betoniranje prohodne staze š=100 cm s polaganjem armaturne mreže Q131 uz završnu obradu ''češkom glazurom''.U stavku uračunati sve potrebne predradnje za izvođenje navedenih radova.Obračun po stvarno izvedenim količinama. </t>
  </si>
  <si>
    <t>Radovi manjeg obujma na sanaciji okoliša, ravnanje zemljane podloge, čiščenje trulog drveća i raslinja, popravci dijelova igrališta i klupa.U stavku uračunati i sva potrebna farbanja igrala komplet sa međupremazima i svim potrebnim elementima za izvođenje nastale stavke.Obračun po satu.</t>
  </si>
  <si>
    <t>Ličenje metalne stolarije kotolovnice, radovi obuhvaćaju brušenje, temeljni premaz i dva sloja završnog laka. Obračun  po površni vrata i prozora jednostrano te po dužini okvira. U stavku uračunati sve potrebne predradnje za izvođenje radova.</t>
  </si>
  <si>
    <t>8.</t>
  </si>
  <si>
    <t>9.</t>
  </si>
  <si>
    <t>Strojno pranje fasade kotlovnice visokotlačnim vošerom,građevinska obrada oštećenog dijela fasade,skidanje elektro instalacija koje nisu u funkciju,rezanje željeznih nosača,dobava i montaža skele za potrebe fasade i dimnjaka te dobava svog potrebnog materijala i izveda oslika zidova stucco dekoracija pročelja kotlovnice,prema ton karti i uputima nadležnog konzervatorskog odjela izvesti silikatne boje. Proizvod kao RofixPE 221 RENO 1K ili jednakovrijedan proizvod.Obračun po m2 izvedenog stanja.</t>
  </si>
  <si>
    <t>Čišćenje kamene plohe tehničke ogradnih i potpornih zidova. Čišćenje izvesti ispiranjem pod visokim tlakom, min 200 bara. U stavku uračunati sve potrebne skele,zaštitne mreže i elemente kao pripomoć za izvođenje nastale stavke,te potrebna čišćenja nakon pranja zidova,komplet sa odvozom nastale šute.Obračun po m2.</t>
  </si>
  <si>
    <t xml:space="preserve">                                                                   Kombinirka ICB</t>
  </si>
  <si>
    <t>TROŠKOVNIK  RADOVA</t>
  </si>
  <si>
    <t>Napomena: 
Sve mjere dodatno provjeriti na gradilištu. 
Za sve vrste radova obračunati će se stvarne količine. 
Ponuda se odnosi na kamene zidove okoliša ,ograda sa ulaznim vratima,trotoar te infrastruktura i kotlovnica sa dimnjakom.</t>
  </si>
  <si>
    <t>komplet</t>
  </si>
  <si>
    <t xml:space="preserve">Usluga rekonstrukcije postojećih dvorišnih metalnih vrata dimenzije 3000mmx2000mm( 1 kom), 1100mmx2000mm ( dva komada ).
U cijenu je uključena demontaža, odvoz, zamjena svih dotrajalih dijelova, pjeskarenje, sav potrošni materijal, farbanje u dva sloja temeljne i dva sloja završne boje po odabiru investitora te montaža i vračanje istih u prvobitno stanje.Obračun po kompletu koji sdrži velika dvokrilna vrata i dvoje manjih vrata gore navedenih dimenzija.
</t>
  </si>
  <si>
    <t>Radovi na uređenju okoliša vrtića Radost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</si>
</sst>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n&quot;_-;\-* #,##0.00\ &quot;kn&quot;_-;_-* &quot;-&quot;??\ &quot;kn&quot;_-;_-@_-"/>
    <numFmt numFmtId="43" formatCode="_-* #,##0.00_-;\-* #,##0.00_-;_-* &quot;-&quot;??_-;_-@_-"/>
    <numFmt numFmtId="164" formatCode="_-* #,##0.00\ _k_n_-;\-* #,##0.00\ _k_n_-;_-* &quot;-&quot;??\ _k_n_-;_-@_-"/>
    <numFmt numFmtId="165" formatCode="_(* #,##0.00_);_(* \(#,##0.00\);_(* &quot;-&quot;??_);_(@_)"/>
    <numFmt numFmtId="166" formatCode="[$-41A]General"/>
    <numFmt numFmtId="167" formatCode="_-* #,##0.00\ _k_n_-;\-* #,##0.00\ _k_n_-;_-* \-??\ _k_n_-;_-@_-"/>
    <numFmt numFmtId="168" formatCode="0.00;[Red]0.00"/>
    <numFmt numFmtId="169" formatCode="#,##0.00\ [$kn-41A]"/>
    <numFmt numFmtId="170" formatCode="#,##0.00\ &quot;kn&quot;"/>
  </numFmts>
  <fonts count="23">
    <font>
      <sz val="11"/>
      <color theme="1"/>
      <name val="Calibri"/>
      <family val="2"/>
      <charset val="238"/>
      <scheme val="minor"/>
    </font>
    <font>
      <sz val="10"/>
      <name val="ISOCPEUR"/>
      <family val="2"/>
      <charset val="238"/>
    </font>
    <font>
      <sz val="10"/>
      <color rgb="FF000000"/>
      <name val="ISOCPEUR"/>
      <family val="2"/>
      <charset val="238"/>
    </font>
    <font>
      <sz val="10"/>
      <name val="Arial"/>
      <family val="2"/>
      <charset val="238"/>
    </font>
    <font>
      <sz val="11"/>
      <color rgb="FF000000"/>
      <name val="Calibri"/>
      <family val="2"/>
      <charset val="238"/>
    </font>
    <font>
      <sz val="11"/>
      <color indexed="8"/>
      <name val="Calibri"/>
      <family val="2"/>
      <charset val="238"/>
    </font>
    <font>
      <sz val="10"/>
      <color rgb="FF000000"/>
      <name val="Arial"/>
      <family val="2"/>
      <charset val="238"/>
    </font>
    <font>
      <sz val="10"/>
      <name val="Arial"/>
      <family val="2"/>
    </font>
    <font>
      <sz val="11"/>
      <color theme="1"/>
      <name val="Calibri"/>
      <family val="2"/>
      <charset val="238"/>
      <scheme val="minor"/>
    </font>
    <font>
      <sz val="11"/>
      <color theme="1"/>
      <name val="Calibri Light"/>
      <family val="2"/>
      <charset val="238"/>
      <scheme val="major"/>
    </font>
    <font>
      <sz val="10"/>
      <name val="Arial CE"/>
      <charset val="238"/>
    </font>
    <font>
      <sz val="10"/>
      <color rgb="FF000000"/>
      <name val="Helv"/>
    </font>
    <font>
      <sz val="10"/>
      <color indexed="8"/>
      <name val="Arial"/>
      <family val="2"/>
      <charset val="238"/>
    </font>
    <font>
      <sz val="10"/>
      <name val="Arial"/>
      <family val="2"/>
      <charset val="238"/>
    </font>
    <font>
      <sz val="8"/>
      <color theme="1"/>
      <name val="Arial"/>
      <family val="2"/>
    </font>
    <font>
      <sz val="10"/>
      <name val="Helv"/>
    </font>
    <font>
      <sz val="11"/>
      <color indexed="8"/>
      <name val="Calibri"/>
      <family val="2"/>
    </font>
    <font>
      <b/>
      <sz val="8"/>
      <color theme="1"/>
      <name val="Arial"/>
      <family val="2"/>
    </font>
    <font>
      <b/>
      <sz val="8"/>
      <color theme="1"/>
      <name val="Arial"/>
      <family val="2"/>
      <charset val="238"/>
    </font>
    <font>
      <sz val="8"/>
      <name val="Arial Narrow"/>
      <family val="2"/>
      <charset val="238"/>
    </font>
    <font>
      <b/>
      <sz val="8"/>
      <name val="Arial Narrow"/>
      <family val="2"/>
      <charset val="238"/>
    </font>
    <font>
      <sz val="8"/>
      <color theme="1"/>
      <name val="Calibri"/>
      <family val="2"/>
      <charset val="238"/>
      <scheme val="minor"/>
    </font>
    <font>
      <b/>
      <sz val="12"/>
      <color theme="1"/>
      <name val="Arial"/>
      <family val="2"/>
    </font>
  </fonts>
  <fills count="4">
    <fill>
      <patternFill patternType="none"/>
    </fill>
    <fill>
      <patternFill patternType="gray125"/>
    </fill>
    <fill>
      <patternFill patternType="solid">
        <fgColor indexed="42"/>
        <bgColor indexed="27"/>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s>
  <cellStyleXfs count="80">
    <xf numFmtId="0" fontId="0" fillId="0" borderId="0"/>
    <xf numFmtId="0" fontId="1" fillId="0" borderId="0"/>
    <xf numFmtId="166" fontId="2" fillId="0" borderId="0" applyBorder="0" applyProtection="0"/>
    <xf numFmtId="0" fontId="3" fillId="0" borderId="0"/>
    <xf numFmtId="0" fontId="1" fillId="0" borderId="0"/>
    <xf numFmtId="166" fontId="4" fillId="0" borderId="0" applyBorder="0" applyProtection="0"/>
    <xf numFmtId="0" fontId="5" fillId="0" borderId="0"/>
    <xf numFmtId="166" fontId="6" fillId="0" borderId="0" applyBorder="0" applyProtection="0"/>
    <xf numFmtId="0" fontId="1" fillId="0" borderId="0"/>
    <xf numFmtId="0" fontId="1" fillId="0" borderId="0"/>
    <xf numFmtId="0" fontId="9" fillId="0" borderId="0"/>
    <xf numFmtId="0" fontId="3" fillId="0" borderId="0"/>
    <xf numFmtId="167"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3" fillId="0" borderId="0" applyFill="0" applyBorder="0" applyAlignment="0" applyProtection="0"/>
    <xf numFmtId="0" fontId="3" fillId="0" borderId="0"/>
    <xf numFmtId="0" fontId="3" fillId="0" borderId="0"/>
    <xf numFmtId="0" fontId="7" fillId="0" borderId="0"/>
    <xf numFmtId="168" fontId="3" fillId="0" borderId="0"/>
    <xf numFmtId="0" fontId="3" fillId="0" borderId="0"/>
    <xf numFmtId="0" fontId="5" fillId="0" borderId="0"/>
    <xf numFmtId="0" fontId="3" fillId="0" borderId="0"/>
    <xf numFmtId="168" fontId="3" fillId="0" borderId="0"/>
    <xf numFmtId="168"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6" fillId="0" borderId="0"/>
    <xf numFmtId="0" fontId="7" fillId="0" borderId="0"/>
    <xf numFmtId="0" fontId="8" fillId="0" borderId="0"/>
    <xf numFmtId="0" fontId="3" fillId="0" borderId="0"/>
    <xf numFmtId="0" fontId="6"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8" fillId="0" borderId="0"/>
    <xf numFmtId="0" fontId="5" fillId="0" borderId="0"/>
    <xf numFmtId="0" fontId="3" fillId="0" borderId="0"/>
    <xf numFmtId="0" fontId="3" fillId="0" borderId="0"/>
    <xf numFmtId="0" fontId="3" fillId="0" borderId="0"/>
    <xf numFmtId="0" fontId="11" fillId="0" borderId="0"/>
    <xf numFmtId="0" fontId="12" fillId="0" borderId="0" applyBorder="0" applyProtection="0"/>
    <xf numFmtId="44" fontId="8" fillId="0" borderId="0" applyFont="0" applyFill="0" applyBorder="0" applyAlignment="0" applyProtection="0"/>
    <xf numFmtId="0" fontId="13" fillId="0" borderId="0"/>
    <xf numFmtId="164" fontId="3" fillId="0" borderId="0" applyFont="0" applyFill="0" applyBorder="0" applyAlignment="0" applyProtection="0"/>
    <xf numFmtId="0" fontId="15" fillId="0" borderId="0"/>
    <xf numFmtId="44" fontId="3" fillId="0" borderId="0" applyFont="0" applyFill="0" applyBorder="0" applyAlignment="0" applyProtection="0"/>
    <xf numFmtId="0" fontId="16" fillId="2" borderId="0" applyNumberFormat="0" applyBorder="0" applyProtection="0">
      <alignment vertical="top" wrapText="1"/>
    </xf>
    <xf numFmtId="0" fontId="8" fillId="0" borderId="0"/>
    <xf numFmtId="0" fontId="3" fillId="0" borderId="0"/>
    <xf numFmtId="43" fontId="8" fillId="0" borderId="0" applyFont="0" applyFill="0" applyBorder="0" applyAlignment="0" applyProtection="0"/>
    <xf numFmtId="0" fontId="3" fillId="0" borderId="0"/>
    <xf numFmtId="44" fontId="8" fillId="0" borderId="0" applyFont="0" applyFill="0" applyBorder="0" applyAlignment="0" applyProtection="0"/>
    <xf numFmtId="0" fontId="15" fillId="0" borderId="0"/>
  </cellStyleXfs>
  <cellXfs count="63">
    <xf numFmtId="0" fontId="0" fillId="0" borderId="0" xfId="0"/>
    <xf numFmtId="43" fontId="14" fillId="0" borderId="4" xfId="76" applyFont="1" applyBorder="1" applyAlignment="1">
      <alignment horizontal="right"/>
    </xf>
    <xf numFmtId="43" fontId="14" fillId="0" borderId="0" xfId="76" applyFont="1" applyBorder="1" applyAlignment="1">
      <alignment horizontal="right"/>
    </xf>
    <xf numFmtId="1" fontId="14" fillId="0" borderId="0" xfId="37" applyNumberFormat="1" applyFont="1" applyBorder="1" applyAlignment="1">
      <alignment horizontal="left"/>
    </xf>
    <xf numFmtId="1" fontId="14" fillId="3" borderId="4" xfId="37" applyNumberFormat="1" applyFont="1" applyFill="1" applyBorder="1" applyAlignment="1">
      <alignment horizontal="left"/>
    </xf>
    <xf numFmtId="0" fontId="17" fillId="3" borderId="4" xfId="37" applyFont="1" applyFill="1" applyBorder="1" applyAlignment="1">
      <alignment horizontal="left"/>
    </xf>
    <xf numFmtId="0" fontId="14" fillId="3" borderId="4" xfId="0" applyFont="1" applyFill="1" applyBorder="1" applyAlignment="1">
      <alignment horizontal="right"/>
    </xf>
    <xf numFmtId="43" fontId="14" fillId="3" borderId="4" xfId="76" applyFont="1" applyFill="1" applyBorder="1" applyAlignment="1">
      <alignment horizontal="right"/>
    </xf>
    <xf numFmtId="1" fontId="14" fillId="0" borderId="4" xfId="60" applyNumberFormat="1" applyFont="1" applyBorder="1" applyAlignment="1">
      <alignment horizontal="left"/>
    </xf>
    <xf numFmtId="1" fontId="14" fillId="0" borderId="4" xfId="37" applyNumberFormat="1" applyFont="1" applyFill="1" applyBorder="1" applyAlignment="1">
      <alignment horizontal="left"/>
    </xf>
    <xf numFmtId="1" fontId="14" fillId="0" borderId="0" xfId="37" applyNumberFormat="1" applyFont="1" applyBorder="1" applyAlignment="1">
      <alignment horizontal="left" vertical="top" wrapText="1"/>
    </xf>
    <xf numFmtId="4" fontId="17" fillId="0" borderId="2" xfId="41" applyNumberFormat="1" applyFont="1" applyBorder="1" applyAlignment="1">
      <alignment horizontal="left"/>
    </xf>
    <xf numFmtId="4" fontId="14" fillId="0" borderId="4" xfId="60" applyNumberFormat="1" applyFont="1" applyBorder="1" applyAlignment="1">
      <alignment horizontal="right"/>
    </xf>
    <xf numFmtId="4" fontId="17" fillId="0" borderId="4" xfId="60" applyNumberFormat="1" applyFont="1" applyBorder="1" applyAlignment="1">
      <alignment horizontal="left" vertical="top" wrapText="1"/>
    </xf>
    <xf numFmtId="0" fontId="17" fillId="0" borderId="4" xfId="37" applyFont="1" applyFill="1" applyBorder="1" applyAlignment="1">
      <alignment horizontal="left"/>
    </xf>
    <xf numFmtId="0" fontId="17" fillId="0" borderId="4" xfId="37" applyFont="1" applyBorder="1" applyAlignment="1">
      <alignment horizontal="left" wrapText="1"/>
    </xf>
    <xf numFmtId="4" fontId="17" fillId="0" borderId="2" xfId="37" applyNumberFormat="1" applyFont="1" applyBorder="1" applyAlignment="1">
      <alignment horizontal="left" vertical="top" wrapText="1"/>
    </xf>
    <xf numFmtId="4" fontId="17" fillId="0" borderId="0" xfId="37" applyNumberFormat="1" applyFont="1" applyBorder="1" applyAlignment="1">
      <alignment horizontal="right" vertical="top" wrapText="1"/>
    </xf>
    <xf numFmtId="4" fontId="17" fillId="0" borderId="3" xfId="37" applyNumberFormat="1" applyFont="1" applyBorder="1" applyAlignment="1">
      <alignment horizontal="left" vertical="top" wrapText="1"/>
    </xf>
    <xf numFmtId="0" fontId="14" fillId="0" borderId="4" xfId="0" applyFont="1" applyBorder="1" applyAlignment="1">
      <alignment horizontal="right"/>
    </xf>
    <xf numFmtId="0" fontId="14" fillId="0" borderId="4" xfId="0" applyFont="1" applyFill="1" applyBorder="1" applyAlignment="1">
      <alignment horizontal="right"/>
    </xf>
    <xf numFmtId="2" fontId="14" fillId="0" borderId="2" xfId="0" applyNumberFormat="1" applyFont="1" applyBorder="1" applyAlignment="1">
      <alignment horizontal="right"/>
    </xf>
    <xf numFmtId="0" fontId="14" fillId="0" borderId="0" xfId="0" applyFont="1" applyBorder="1" applyAlignment="1">
      <alignment horizontal="right"/>
    </xf>
    <xf numFmtId="0" fontId="14" fillId="0" borderId="3" xfId="0" applyFont="1" applyBorder="1" applyAlignment="1">
      <alignment horizontal="right"/>
    </xf>
    <xf numFmtId="43" fontId="17" fillId="0" borderId="2" xfId="76" applyFont="1" applyBorder="1" applyAlignment="1">
      <alignment horizontal="left"/>
    </xf>
    <xf numFmtId="43" fontId="14" fillId="0" borderId="4" xfId="76" applyFont="1" applyFill="1" applyBorder="1" applyAlignment="1">
      <alignment horizontal="right"/>
    </xf>
    <xf numFmtId="43" fontId="14" fillId="0" borderId="2" xfId="76" applyFont="1" applyBorder="1" applyAlignment="1">
      <alignment horizontal="center"/>
    </xf>
    <xf numFmtId="43" fontId="14" fillId="0" borderId="3" xfId="76" applyFont="1" applyBorder="1" applyAlignment="1">
      <alignment horizontal="right"/>
    </xf>
    <xf numFmtId="43" fontId="17" fillId="0" borderId="0" xfId="76" applyFont="1" applyBorder="1" applyAlignment="1">
      <alignment horizontal="right"/>
    </xf>
    <xf numFmtId="43" fontId="14" fillId="0" borderId="2" xfId="76" applyFont="1" applyBorder="1" applyAlignment="1">
      <alignment horizontal="right"/>
    </xf>
    <xf numFmtId="1" fontId="14" fillId="0" borderId="0" xfId="77" applyNumberFormat="1" applyFont="1" applyBorder="1"/>
    <xf numFmtId="1" fontId="14" fillId="0" borderId="1" xfId="37" applyNumberFormat="1" applyFont="1" applyBorder="1" applyAlignment="1">
      <alignment horizontal="left" wrapText="1"/>
    </xf>
    <xf numFmtId="4" fontId="17" fillId="0" borderId="1" xfId="37" applyNumberFormat="1" applyFont="1" applyBorder="1" applyAlignment="1">
      <alignment horizontal="center" wrapText="1"/>
    </xf>
    <xf numFmtId="0" fontId="17" fillId="0" borderId="5" xfId="0" applyFont="1" applyBorder="1" applyAlignment="1">
      <alignment horizontal="center"/>
    </xf>
    <xf numFmtId="43" fontId="17" fillId="0" borderId="5" xfId="76" applyFont="1" applyBorder="1" applyAlignment="1">
      <alignment horizontal="center"/>
    </xf>
    <xf numFmtId="1" fontId="14" fillId="0" borderId="6" xfId="60" applyNumberFormat="1" applyFont="1" applyBorder="1" applyAlignment="1">
      <alignment horizontal="left"/>
    </xf>
    <xf numFmtId="4" fontId="14" fillId="0" borderId="6" xfId="60" applyNumberFormat="1" applyFont="1" applyBorder="1" applyAlignment="1">
      <alignment horizontal="right"/>
    </xf>
    <xf numFmtId="0" fontId="14" fillId="0" borderId="6" xfId="0" applyFont="1" applyBorder="1" applyAlignment="1">
      <alignment horizontal="right"/>
    </xf>
    <xf numFmtId="43" fontId="14" fillId="0" borderId="6" xfId="76" applyFont="1" applyBorder="1" applyAlignment="1">
      <alignment horizontal="right"/>
    </xf>
    <xf numFmtId="43" fontId="17" fillId="0" borderId="4" xfId="76" applyFont="1" applyBorder="1" applyAlignment="1">
      <alignment horizontal="right"/>
    </xf>
    <xf numFmtId="2" fontId="17" fillId="0" borderId="4" xfId="0" applyNumberFormat="1" applyFont="1" applyBorder="1" applyAlignment="1">
      <alignment horizontal="center"/>
    </xf>
    <xf numFmtId="2" fontId="17" fillId="0" borderId="4" xfId="0" applyNumberFormat="1" applyFont="1" applyBorder="1" applyAlignment="1">
      <alignment horizontal="right"/>
    </xf>
    <xf numFmtId="1" fontId="17" fillId="0" borderId="4" xfId="37" applyNumberFormat="1" applyFont="1" applyBorder="1" applyAlignment="1">
      <alignment horizontal="left" vertical="top"/>
    </xf>
    <xf numFmtId="1" fontId="17" fillId="0" borderId="4" xfId="37" applyNumberFormat="1" applyFont="1" applyFill="1" applyBorder="1" applyAlignment="1">
      <alignment horizontal="left" vertical="top"/>
    </xf>
    <xf numFmtId="0" fontId="14" fillId="0" borderId="4" xfId="0" applyFont="1" applyFill="1" applyBorder="1" applyAlignment="1">
      <alignment horizontal="center"/>
    </xf>
    <xf numFmtId="0" fontId="17" fillId="0" borderId="4" xfId="37" applyFont="1" applyFill="1" applyBorder="1" applyAlignment="1">
      <alignment horizontal="left" wrapText="1"/>
    </xf>
    <xf numFmtId="43" fontId="17" fillId="0" borderId="3" xfId="76" applyFont="1" applyBorder="1" applyAlignment="1">
      <alignment horizontal="right"/>
    </xf>
    <xf numFmtId="1" fontId="17" fillId="0" borderId="4" xfId="37" applyNumberFormat="1" applyFont="1" applyFill="1" applyBorder="1" applyAlignment="1">
      <alignment horizontal="left"/>
    </xf>
    <xf numFmtId="0" fontId="17" fillId="0" borderId="4" xfId="37" applyFont="1" applyFill="1" applyBorder="1" applyAlignment="1">
      <alignment horizontal="right"/>
    </xf>
    <xf numFmtId="0" fontId="17" fillId="0" borderId="4" xfId="37" applyFont="1" applyFill="1" applyBorder="1" applyAlignment="1">
      <alignment horizontal="right" wrapText="1"/>
    </xf>
    <xf numFmtId="0" fontId="14" fillId="0" borderId="4" xfId="37" applyFont="1" applyFill="1" applyBorder="1" applyAlignment="1">
      <alignment horizontal="right"/>
    </xf>
    <xf numFmtId="1" fontId="18" fillId="0" borderId="4" xfId="37" applyNumberFormat="1" applyFont="1" applyFill="1" applyBorder="1" applyAlignment="1">
      <alignment horizontal="left" vertical="top"/>
    </xf>
    <xf numFmtId="2" fontId="19" fillId="0" borderId="0" xfId="6" applyNumberFormat="1" applyFont="1" applyFill="1" applyAlignment="1">
      <alignment horizontal="center" vertical="center"/>
    </xf>
    <xf numFmtId="44" fontId="19" fillId="0" borderId="0" xfId="78" applyFont="1" applyAlignment="1">
      <alignment vertical="center"/>
    </xf>
    <xf numFmtId="1" fontId="18" fillId="0" borderId="7" xfId="37" applyNumberFormat="1" applyFont="1" applyFill="1" applyBorder="1" applyAlignment="1">
      <alignment horizontal="left" vertical="top"/>
    </xf>
    <xf numFmtId="0" fontId="14" fillId="0" borderId="8" xfId="37" applyFont="1" applyFill="1" applyBorder="1" applyAlignment="1">
      <alignment horizontal="right"/>
    </xf>
    <xf numFmtId="43" fontId="14" fillId="0" borderId="8" xfId="76" applyFont="1" applyFill="1" applyBorder="1" applyAlignment="1">
      <alignment horizontal="right"/>
    </xf>
    <xf numFmtId="0" fontId="20" fillId="0" borderId="0" xfId="79" applyFont="1" applyBorder="1" applyAlignment="1" applyProtection="1">
      <alignment horizontal="justify" vertical="top" wrapText="1"/>
      <protection locked="0"/>
    </xf>
    <xf numFmtId="0" fontId="21" fillId="0" borderId="0" xfId="0" applyFont="1" applyBorder="1" applyAlignment="1">
      <alignment horizontal="center" vertical="center"/>
    </xf>
    <xf numFmtId="170" fontId="21" fillId="0" borderId="0" xfId="0" applyNumberFormat="1" applyFont="1" applyBorder="1" applyAlignment="1">
      <alignment horizontal="right" vertical="center"/>
    </xf>
    <xf numFmtId="0" fontId="20" fillId="0" borderId="0" xfId="79" applyFont="1" applyBorder="1" applyAlignment="1" applyProtection="1">
      <alignment horizontal="justify" vertical="top"/>
      <protection locked="0"/>
    </xf>
    <xf numFmtId="4" fontId="17" fillId="0" borderId="4" xfId="60" applyNumberFormat="1" applyFont="1" applyBorder="1" applyAlignment="1">
      <alignment horizontal="center"/>
    </xf>
    <xf numFmtId="4" fontId="22" fillId="0" borderId="2" xfId="41" applyNumberFormat="1" applyFont="1" applyBorder="1" applyAlignment="1">
      <alignment horizontal="left"/>
    </xf>
  </cellXfs>
  <cellStyles count="80">
    <cellStyle name="Comma 10 4" xfId="12" xr:uid="{00000000-0005-0000-0000-000000000000}"/>
    <cellStyle name="Comma 13" xfId="13" xr:uid="{00000000-0005-0000-0000-000001000000}"/>
    <cellStyle name="Comma 13 2" xfId="14" xr:uid="{00000000-0005-0000-0000-000002000000}"/>
    <cellStyle name="Comma 14" xfId="15" xr:uid="{00000000-0005-0000-0000-000003000000}"/>
    <cellStyle name="Comma 2" xfId="16" xr:uid="{00000000-0005-0000-0000-000004000000}"/>
    <cellStyle name="Comma 3" xfId="17" xr:uid="{00000000-0005-0000-0000-000005000000}"/>
    <cellStyle name="Comma 5 2" xfId="18" xr:uid="{00000000-0005-0000-0000-000006000000}"/>
    <cellStyle name="Comma 5 2 2" xfId="70" xr:uid="{00000000-0005-0000-0000-000007000000}"/>
    <cellStyle name="Comma 5 3" xfId="19" xr:uid="{00000000-0005-0000-0000-000008000000}"/>
    <cellStyle name="Comma 59" xfId="20" xr:uid="{00000000-0005-0000-0000-000009000000}"/>
    <cellStyle name="Currency 2" xfId="72" xr:uid="{00000000-0005-0000-0000-00000A000000}"/>
    <cellStyle name="Excel Built-in Normal 1" xfId="5" xr:uid="{00000000-0005-0000-0000-00000B000000}"/>
    <cellStyle name="Excel Built-in Normal_TROSKOVNIK-revizija2" xfId="21" xr:uid="{00000000-0005-0000-0000-00000C000000}"/>
    <cellStyle name="Excel Built-in Zarez_BIM SK i TK oprema 130503" xfId="22" xr:uid="{00000000-0005-0000-0000-00000D000000}"/>
    <cellStyle name="Excel_BuiltIn_20% - Isticanje3 1" xfId="73" xr:uid="{00000000-0005-0000-0000-00000E000000}"/>
    <cellStyle name="Normal 10" xfId="4" xr:uid="{00000000-0005-0000-0000-00000F000000}"/>
    <cellStyle name="Normal 10 10" xfId="23" xr:uid="{00000000-0005-0000-0000-000010000000}"/>
    <cellStyle name="Normal 10 2" xfId="24" xr:uid="{00000000-0005-0000-0000-000011000000}"/>
    <cellStyle name="Normal 10 2 2" xfId="25" xr:uid="{00000000-0005-0000-0000-000012000000}"/>
    <cellStyle name="Normal 103 2" xfId="26" xr:uid="{00000000-0005-0000-0000-000013000000}"/>
    <cellStyle name="Normal 11" xfId="27" xr:uid="{00000000-0005-0000-0000-000014000000}"/>
    <cellStyle name="Normal 11 2" xfId="28" xr:uid="{00000000-0005-0000-0000-000015000000}"/>
    <cellStyle name="Normal 12" xfId="29" xr:uid="{00000000-0005-0000-0000-000016000000}"/>
    <cellStyle name="Normal 13" xfId="30" xr:uid="{00000000-0005-0000-0000-000017000000}"/>
    <cellStyle name="Normal 13 2" xfId="31" xr:uid="{00000000-0005-0000-0000-000018000000}"/>
    <cellStyle name="Normal 13 2 2" xfId="32" xr:uid="{00000000-0005-0000-0000-000019000000}"/>
    <cellStyle name="Normal 14" xfId="33" xr:uid="{00000000-0005-0000-0000-00001A000000}"/>
    <cellStyle name="Normal 15" xfId="34" xr:uid="{00000000-0005-0000-0000-00001B000000}"/>
    <cellStyle name="Normal 16" xfId="35" xr:uid="{00000000-0005-0000-0000-00001C000000}"/>
    <cellStyle name="Normal 17" xfId="69" xr:uid="{00000000-0005-0000-0000-00001D000000}"/>
    <cellStyle name="Normal 17 2" xfId="77" xr:uid="{00000000-0005-0000-0000-00001E000000}"/>
    <cellStyle name="Normal 19 10" xfId="36" xr:uid="{00000000-0005-0000-0000-00001F000000}"/>
    <cellStyle name="Normal 19 10 2" xfId="37" xr:uid="{00000000-0005-0000-0000-000020000000}"/>
    <cellStyle name="Normal 19 2" xfId="38" xr:uid="{00000000-0005-0000-0000-000021000000}"/>
    <cellStyle name="Normal 19 2 2" xfId="74" xr:uid="{00000000-0005-0000-0000-000022000000}"/>
    <cellStyle name="Normal 2" xfId="3" xr:uid="{00000000-0005-0000-0000-000023000000}"/>
    <cellStyle name="Normal 2 10 2" xfId="39" xr:uid="{00000000-0005-0000-0000-000024000000}"/>
    <cellStyle name="Normal 2 2" xfId="11" xr:uid="{00000000-0005-0000-0000-000025000000}"/>
    <cellStyle name="Normal 2 2 2" xfId="40" xr:uid="{00000000-0005-0000-0000-000026000000}"/>
    <cellStyle name="Normal 2 2 2 2" xfId="41" xr:uid="{00000000-0005-0000-0000-000027000000}"/>
    <cellStyle name="Normal 2 3" xfId="10" xr:uid="{00000000-0005-0000-0000-000028000000}"/>
    <cellStyle name="Normal 2 4" xfId="7" xr:uid="{00000000-0005-0000-0000-000029000000}"/>
    <cellStyle name="Normal 3" xfId="1" xr:uid="{00000000-0005-0000-0000-00002A000000}"/>
    <cellStyle name="Normal 3 2" xfId="42" xr:uid="{00000000-0005-0000-0000-00002B000000}"/>
    <cellStyle name="Normal 3 3" xfId="2" xr:uid="{00000000-0005-0000-0000-00002C000000}"/>
    <cellStyle name="Normal 4" xfId="8" xr:uid="{00000000-0005-0000-0000-00002D000000}"/>
    <cellStyle name="Normal 4 2" xfId="43" xr:uid="{00000000-0005-0000-0000-00002E000000}"/>
    <cellStyle name="Normal 4 9" xfId="44" xr:uid="{00000000-0005-0000-0000-00002F000000}"/>
    <cellStyle name="Normal 40" xfId="9" xr:uid="{00000000-0005-0000-0000-000030000000}"/>
    <cellStyle name="Normal 5" xfId="45" xr:uid="{00000000-0005-0000-0000-000031000000}"/>
    <cellStyle name="Normal 5 2" xfId="46" xr:uid="{00000000-0005-0000-0000-000032000000}"/>
    <cellStyle name="Normal 6" xfId="47" xr:uid="{00000000-0005-0000-0000-000033000000}"/>
    <cellStyle name="Normal 6 2" xfId="48" xr:uid="{00000000-0005-0000-0000-000034000000}"/>
    <cellStyle name="Normal 6 2 3" xfId="49" xr:uid="{00000000-0005-0000-0000-000035000000}"/>
    <cellStyle name="Normal 6 9" xfId="50" xr:uid="{00000000-0005-0000-0000-000036000000}"/>
    <cellStyle name="Normal 62 12" xfId="51" xr:uid="{00000000-0005-0000-0000-000037000000}"/>
    <cellStyle name="Normal 65" xfId="52" xr:uid="{00000000-0005-0000-0000-000038000000}"/>
    <cellStyle name="Normal 7" xfId="53" xr:uid="{00000000-0005-0000-0000-000039000000}"/>
    <cellStyle name="Normal 7 10" xfId="54" xr:uid="{00000000-0005-0000-0000-00003A000000}"/>
    <cellStyle name="Normal 7 2" xfId="55" xr:uid="{00000000-0005-0000-0000-00003B000000}"/>
    <cellStyle name="Normal 8" xfId="56" xr:uid="{00000000-0005-0000-0000-00003C000000}"/>
    <cellStyle name="Normal 8 2" xfId="57" xr:uid="{00000000-0005-0000-0000-00003D000000}"/>
    <cellStyle name="Normal 9" xfId="58" xr:uid="{00000000-0005-0000-0000-00003E000000}"/>
    <cellStyle name="Normal 9 2" xfId="59" xr:uid="{00000000-0005-0000-0000-00003F000000}"/>
    <cellStyle name="Normal_TROŠKOVNIK - KAM - ŽUTO 2" xfId="60" xr:uid="{00000000-0005-0000-0000-000040000000}"/>
    <cellStyle name="Normalno" xfId="0" builtinId="0"/>
    <cellStyle name="Normalno 2" xfId="6" xr:uid="{00000000-0005-0000-0000-000042000000}"/>
    <cellStyle name="Normalno 3" xfId="75" xr:uid="{00000000-0005-0000-0000-000043000000}"/>
    <cellStyle name="Normalno 7" xfId="61" xr:uid="{00000000-0005-0000-0000-000044000000}"/>
    <cellStyle name="Normalno 8 3" xfId="62" xr:uid="{00000000-0005-0000-0000-000045000000}"/>
    <cellStyle name="Obično 2" xfId="63" xr:uid="{00000000-0005-0000-0000-000046000000}"/>
    <cellStyle name="Obično 3" xfId="64" xr:uid="{00000000-0005-0000-0000-000047000000}"/>
    <cellStyle name="Obično_troškovnik_-MARJAN-konačna_troskovnik-razvodnih ormara" xfId="65" xr:uid="{00000000-0005-0000-0000-000048000000}"/>
    <cellStyle name="Stil 1" xfId="79" xr:uid="{00000000-0005-0000-0000-000049000000}"/>
    <cellStyle name="Style 1" xfId="66" xr:uid="{00000000-0005-0000-0000-00004A000000}"/>
    <cellStyle name="Style 1 2" xfId="71" xr:uid="{00000000-0005-0000-0000-00004B000000}"/>
    <cellStyle name="Style 1 3" xfId="67" xr:uid="{00000000-0005-0000-0000-00004C000000}"/>
    <cellStyle name="Valuta" xfId="78" builtinId="4"/>
    <cellStyle name="Valuta 2" xfId="68" xr:uid="{00000000-0005-0000-0000-00004E000000}"/>
    <cellStyle name="Zarez" xfId="7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48"/>
  <sheetViews>
    <sheetView tabSelected="1" topLeftCell="A31" workbookViewId="0">
      <selection activeCell="B4" sqref="B4"/>
    </sheetView>
  </sheetViews>
  <sheetFormatPr defaultRowHeight="15"/>
  <cols>
    <col min="1" max="1" width="3.7109375" customWidth="1"/>
    <col min="2" max="2" width="45.5703125" customWidth="1"/>
    <col min="5" max="5" width="9.5703125" bestFit="1" customWidth="1"/>
    <col min="6" max="6" width="9.85546875" bestFit="1" customWidth="1"/>
  </cols>
  <sheetData>
    <row r="4" spans="1:6" ht="15.75">
      <c r="A4" s="30"/>
      <c r="B4" s="62" t="s">
        <v>45</v>
      </c>
      <c r="C4" s="11"/>
      <c r="D4" s="11"/>
      <c r="E4" s="24"/>
      <c r="F4" s="24"/>
    </row>
    <row r="5" spans="1:6">
      <c r="A5" s="31"/>
      <c r="B5" s="32" t="s">
        <v>2</v>
      </c>
      <c r="C5" s="33" t="s">
        <v>3</v>
      </c>
      <c r="D5" s="33" t="s">
        <v>4</v>
      </c>
      <c r="E5" s="34" t="s">
        <v>5</v>
      </c>
      <c r="F5" s="34" t="s">
        <v>6</v>
      </c>
    </row>
    <row r="6" spans="1:6">
      <c r="A6" s="35"/>
      <c r="B6" s="36"/>
      <c r="C6" s="37"/>
      <c r="D6" s="37"/>
      <c r="E6" s="38"/>
      <c r="F6" s="38"/>
    </row>
    <row r="7" spans="1:6">
      <c r="A7" s="8"/>
      <c r="B7" s="61" t="s">
        <v>41</v>
      </c>
      <c r="C7" s="19"/>
      <c r="D7" s="19"/>
      <c r="E7" s="1"/>
      <c r="F7" s="1"/>
    </row>
    <row r="8" spans="1:6">
      <c r="A8" s="8"/>
      <c r="B8" s="12"/>
      <c r="C8" s="19"/>
      <c r="D8" s="19"/>
      <c r="E8" s="1"/>
      <c r="F8" s="1"/>
    </row>
    <row r="9" spans="1:6" ht="67.5">
      <c r="A9" s="8"/>
      <c r="B9" s="13" t="s">
        <v>42</v>
      </c>
      <c r="C9" s="19"/>
      <c r="D9" s="19"/>
      <c r="E9" s="1"/>
      <c r="F9" s="1"/>
    </row>
    <row r="10" spans="1:6">
      <c r="A10" s="8"/>
      <c r="B10" s="12"/>
      <c r="C10" s="19"/>
      <c r="D10" s="19"/>
      <c r="E10" s="1"/>
      <c r="F10" s="1"/>
    </row>
    <row r="11" spans="1:6">
      <c r="A11" s="4" t="s">
        <v>0</v>
      </c>
      <c r="B11" s="5" t="s">
        <v>8</v>
      </c>
      <c r="C11" s="6"/>
      <c r="D11" s="6"/>
      <c r="E11" s="7"/>
      <c r="F11" s="7"/>
    </row>
    <row r="12" spans="1:6">
      <c r="A12" s="9"/>
      <c r="B12" s="14"/>
      <c r="C12" s="20"/>
      <c r="D12" s="20"/>
      <c r="E12" s="25"/>
      <c r="F12" s="25"/>
    </row>
    <row r="13" spans="1:6">
      <c r="A13" s="9"/>
      <c r="B13" s="14"/>
      <c r="C13" s="20"/>
      <c r="D13" s="20"/>
      <c r="E13" s="25"/>
      <c r="F13" s="25"/>
    </row>
    <row r="14" spans="1:6">
      <c r="A14" s="9"/>
      <c r="B14" s="14"/>
      <c r="C14" s="44"/>
      <c r="D14" s="25"/>
      <c r="E14" s="25"/>
      <c r="F14" s="25"/>
    </row>
    <row r="15" spans="1:6" ht="79.5">
      <c r="A15" s="43" t="s">
        <v>25</v>
      </c>
      <c r="B15" s="45" t="s">
        <v>31</v>
      </c>
      <c r="C15" s="44"/>
      <c r="D15" s="25"/>
      <c r="E15" s="25"/>
      <c r="F15" s="25"/>
    </row>
    <row r="16" spans="1:6">
      <c r="A16" s="9"/>
      <c r="B16" s="14"/>
      <c r="C16" s="44" t="s">
        <v>11</v>
      </c>
      <c r="D16" s="25">
        <v>320</v>
      </c>
      <c r="E16" s="25"/>
      <c r="F16" s="25">
        <f>D16*E16</f>
        <v>0</v>
      </c>
    </row>
    <row r="17" spans="1:6">
      <c r="A17" s="9"/>
      <c r="B17" s="14"/>
      <c r="C17" s="44"/>
      <c r="D17" s="25"/>
      <c r="E17" s="25"/>
      <c r="F17" s="25"/>
    </row>
    <row r="18" spans="1:6" ht="79.5">
      <c r="A18" s="43" t="s">
        <v>26</v>
      </c>
      <c r="B18" s="45" t="s">
        <v>39</v>
      </c>
      <c r="C18" s="44"/>
      <c r="D18" s="25"/>
      <c r="E18" s="25"/>
      <c r="F18" s="25"/>
    </row>
    <row r="19" spans="1:6">
      <c r="A19" s="9"/>
      <c r="B19" s="14"/>
      <c r="C19" s="44" t="s">
        <v>10</v>
      </c>
      <c r="D19" s="25">
        <v>1000</v>
      </c>
      <c r="E19" s="25"/>
      <c r="F19" s="25">
        <f>D19*E19</f>
        <v>0</v>
      </c>
    </row>
    <row r="20" spans="1:6">
      <c r="A20" s="9"/>
      <c r="B20" s="14"/>
      <c r="C20" s="44"/>
      <c r="D20" s="25"/>
      <c r="E20" s="25"/>
      <c r="F20" s="25"/>
    </row>
    <row r="21" spans="1:6" ht="79.5">
      <c r="A21" s="43" t="s">
        <v>27</v>
      </c>
      <c r="B21" s="45" t="s">
        <v>32</v>
      </c>
      <c r="C21" s="44"/>
      <c r="D21" s="25"/>
      <c r="E21" s="25"/>
      <c r="F21" s="25"/>
    </row>
    <row r="22" spans="1:6">
      <c r="A22" s="9"/>
      <c r="B22" s="14"/>
      <c r="C22" s="44" t="s">
        <v>10</v>
      </c>
      <c r="D22" s="25">
        <v>70</v>
      </c>
      <c r="E22" s="25"/>
      <c r="F22" s="25">
        <f>D22*E22</f>
        <v>0</v>
      </c>
    </row>
    <row r="23" spans="1:6">
      <c r="A23" s="9"/>
      <c r="B23" s="14"/>
      <c r="C23" s="44"/>
      <c r="D23" s="25"/>
      <c r="E23" s="25"/>
      <c r="F23" s="25"/>
    </row>
    <row r="24" spans="1:6" ht="102">
      <c r="A24" s="43" t="s">
        <v>28</v>
      </c>
      <c r="B24" s="45" t="s">
        <v>33</v>
      </c>
      <c r="C24" s="44"/>
      <c r="D24" s="25"/>
      <c r="E24" s="25"/>
      <c r="F24" s="25"/>
    </row>
    <row r="25" spans="1:6">
      <c r="A25" s="43"/>
      <c r="B25" s="49" t="s">
        <v>15</v>
      </c>
      <c r="C25" s="44" t="s">
        <v>20</v>
      </c>
      <c r="D25" s="25">
        <v>30</v>
      </c>
      <c r="E25" s="25"/>
      <c r="F25" s="25">
        <f t="shared" ref="F25:F30" si="0">D25*E25</f>
        <v>0</v>
      </c>
    </row>
    <row r="26" spans="1:6">
      <c r="A26" s="43"/>
      <c r="B26" s="49" t="s">
        <v>16</v>
      </c>
      <c r="C26" s="44" t="s">
        <v>20</v>
      </c>
      <c r="D26" s="25">
        <v>10</v>
      </c>
      <c r="E26" s="25"/>
      <c r="F26" s="25">
        <f t="shared" si="0"/>
        <v>0</v>
      </c>
    </row>
    <row r="27" spans="1:6">
      <c r="A27" s="43"/>
      <c r="B27" s="49" t="s">
        <v>17</v>
      </c>
      <c r="C27" s="44" t="s">
        <v>21</v>
      </c>
      <c r="D27" s="25">
        <v>300</v>
      </c>
      <c r="E27" s="25"/>
      <c r="F27" s="25">
        <f t="shared" si="0"/>
        <v>0</v>
      </c>
    </row>
    <row r="28" spans="1:6">
      <c r="A28" s="43"/>
      <c r="B28" s="49" t="s">
        <v>22</v>
      </c>
      <c r="C28" s="44" t="s">
        <v>11</v>
      </c>
      <c r="D28" s="25">
        <v>120</v>
      </c>
      <c r="E28" s="25"/>
      <c r="F28" s="25">
        <f t="shared" si="0"/>
        <v>0</v>
      </c>
    </row>
    <row r="29" spans="1:6">
      <c r="A29" s="43"/>
      <c r="B29" s="49" t="s">
        <v>18</v>
      </c>
      <c r="C29" s="44" t="s">
        <v>10</v>
      </c>
      <c r="D29" s="25">
        <v>100</v>
      </c>
      <c r="E29" s="25"/>
      <c r="F29" s="25">
        <f t="shared" si="0"/>
        <v>0</v>
      </c>
    </row>
    <row r="30" spans="1:6">
      <c r="A30" s="9"/>
      <c r="B30" s="48" t="s">
        <v>19</v>
      </c>
      <c r="C30" s="44" t="s">
        <v>10</v>
      </c>
      <c r="D30" s="25">
        <v>100</v>
      </c>
      <c r="E30" s="25"/>
      <c r="F30" s="25">
        <f t="shared" si="0"/>
        <v>0</v>
      </c>
    </row>
    <row r="31" spans="1:6">
      <c r="A31" s="9"/>
      <c r="B31" s="14"/>
      <c r="C31" s="44"/>
      <c r="D31" s="25"/>
      <c r="E31" s="25"/>
      <c r="F31" s="25"/>
    </row>
    <row r="32" spans="1:6" ht="68.25">
      <c r="A32" s="43" t="s">
        <v>29</v>
      </c>
      <c r="B32" s="45" t="s">
        <v>34</v>
      </c>
      <c r="C32" s="44"/>
      <c r="D32" s="25"/>
      <c r="E32" s="25"/>
      <c r="F32" s="25"/>
    </row>
    <row r="33" spans="1:6">
      <c r="A33" s="9"/>
      <c r="B33" s="48" t="s">
        <v>12</v>
      </c>
      <c r="C33" s="44" t="s">
        <v>14</v>
      </c>
      <c r="D33" s="25">
        <v>50</v>
      </c>
      <c r="E33" s="25"/>
      <c r="F33" s="25">
        <f>D33*E33</f>
        <v>0</v>
      </c>
    </row>
    <row r="34" spans="1:6">
      <c r="A34" s="9"/>
      <c r="B34" s="48" t="s">
        <v>13</v>
      </c>
      <c r="C34" s="44" t="s">
        <v>14</v>
      </c>
      <c r="D34" s="25">
        <v>50</v>
      </c>
      <c r="E34" s="25"/>
      <c r="F34" s="25">
        <f>D34*E34</f>
        <v>0</v>
      </c>
    </row>
    <row r="35" spans="1:6">
      <c r="A35" s="47"/>
      <c r="B35" s="14" t="s">
        <v>40</v>
      </c>
      <c r="C35" s="44" t="s">
        <v>14</v>
      </c>
      <c r="D35" s="25">
        <v>50</v>
      </c>
      <c r="E35" s="25"/>
      <c r="F35" s="25">
        <f>D35*E35</f>
        <v>0</v>
      </c>
    </row>
    <row r="36" spans="1:6" ht="57">
      <c r="A36" s="43" t="s">
        <v>30</v>
      </c>
      <c r="B36" s="45" t="s">
        <v>35</v>
      </c>
      <c r="C36" s="44"/>
      <c r="D36" s="25"/>
      <c r="E36" s="25"/>
      <c r="F36" s="25"/>
    </row>
    <row r="37" spans="1:6">
      <c r="A37" s="9"/>
      <c r="B37" s="50" t="s">
        <v>23</v>
      </c>
      <c r="C37" s="44" t="s">
        <v>10</v>
      </c>
      <c r="D37" s="25">
        <v>49.42</v>
      </c>
      <c r="E37" s="25"/>
      <c r="F37" s="25">
        <f>D37*E37</f>
        <v>0</v>
      </c>
    </row>
    <row r="38" spans="1:6">
      <c r="A38" s="9"/>
      <c r="B38" s="55" t="s">
        <v>24</v>
      </c>
      <c r="C38" s="44" t="s">
        <v>11</v>
      </c>
      <c r="D38" s="56">
        <v>51.15</v>
      </c>
      <c r="E38" s="25"/>
      <c r="F38" s="56">
        <f>D38*E38</f>
        <v>0</v>
      </c>
    </row>
    <row r="39" spans="1:6" ht="127.5">
      <c r="A39" s="54" t="s">
        <v>36</v>
      </c>
      <c r="B39" s="57" t="s">
        <v>44</v>
      </c>
      <c r="C39" s="52" t="s">
        <v>43</v>
      </c>
      <c r="D39" s="58">
        <v>1</v>
      </c>
      <c r="E39" s="53"/>
      <c r="F39" s="59">
        <f>D39*E39</f>
        <v>0</v>
      </c>
    </row>
    <row r="40" spans="1:6" ht="114.75">
      <c r="A40" s="51" t="s">
        <v>37</v>
      </c>
      <c r="B40" s="60" t="s">
        <v>38</v>
      </c>
      <c r="C40" s="52" t="s">
        <v>10</v>
      </c>
      <c r="D40" s="58">
        <v>350</v>
      </c>
      <c r="E40" s="53"/>
      <c r="F40" s="59">
        <f>D40*E40</f>
        <v>0</v>
      </c>
    </row>
    <row r="41" spans="1:6">
      <c r="A41" s="51"/>
      <c r="B41" s="57"/>
      <c r="C41" s="52"/>
      <c r="D41" s="58"/>
      <c r="E41" s="53"/>
      <c r="F41" s="59"/>
    </row>
    <row r="42" spans="1:6">
      <c r="A42" s="51"/>
      <c r="B42" s="57"/>
      <c r="C42" s="52"/>
      <c r="D42" s="58"/>
      <c r="E42" s="53"/>
      <c r="F42" s="59"/>
    </row>
    <row r="43" spans="1:6">
      <c r="A43" s="42"/>
      <c r="B43" s="15" t="s">
        <v>9</v>
      </c>
      <c r="C43" s="40"/>
      <c r="D43" s="41"/>
      <c r="E43" s="39"/>
      <c r="F43" s="39">
        <f>SUM(F16:F42)</f>
        <v>0</v>
      </c>
    </row>
    <row r="44" spans="1:6">
      <c r="A44" s="42"/>
      <c r="B44" s="15"/>
      <c r="C44" s="40"/>
      <c r="D44" s="41"/>
      <c r="E44" s="39"/>
      <c r="F44" s="39"/>
    </row>
    <row r="45" spans="1:6">
      <c r="A45" s="3"/>
      <c r="B45" s="16" t="s">
        <v>1</v>
      </c>
      <c r="C45" s="21"/>
      <c r="D45" s="21"/>
      <c r="E45" s="26"/>
      <c r="F45" s="29">
        <f>0.25*F43</f>
        <v>0</v>
      </c>
    </row>
    <row r="46" spans="1:6">
      <c r="A46" s="10"/>
      <c r="B46" s="17"/>
      <c r="C46" s="22"/>
      <c r="D46" s="22"/>
      <c r="E46" s="2"/>
      <c r="F46" s="28"/>
    </row>
    <row r="47" spans="1:6" ht="15.75" thickBot="1">
      <c r="A47" s="10"/>
      <c r="B47" s="18" t="s">
        <v>7</v>
      </c>
      <c r="C47" s="23"/>
      <c r="D47" s="23"/>
      <c r="E47" s="27"/>
      <c r="F47" s="46">
        <f>SUM(F43:F46)</f>
        <v>0</v>
      </c>
    </row>
    <row r="48" spans="1:6" ht="15.75" thickTop="1"/>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Radost 2-okoliš bez cijena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dc:creator>
  <cp:lastModifiedBy>Tajnik</cp:lastModifiedBy>
  <cp:lastPrinted>2022-11-23T11:10:30Z</cp:lastPrinted>
  <dcterms:created xsi:type="dcterms:W3CDTF">2018-03-25T14:42:25Z</dcterms:created>
  <dcterms:modified xsi:type="dcterms:W3CDTF">2022-11-25T09:27:58Z</dcterms:modified>
</cp:coreProperties>
</file>